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SAMSAT 2020\"/>
    </mc:Choice>
  </mc:AlternateContent>
  <xr:revisionPtr revIDLastSave="0" documentId="13_ncr:1000001_{10D6E3FC-D445-CA4A-B203-D11DFCB14888}" xr6:coauthVersionLast="46" xr6:coauthVersionMax="46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  <sheet name="rekapan total" sheetId="2" r:id="rId2"/>
  </sheets>
  <definedNames>
    <definedName name="_xlnm.Print_Area" localSheetId="1">'rekapan total'!$A$1:$F$31</definedName>
    <definedName name="_xlnm.Print_Area" localSheetId="0">Sheet1!$A$104:$E$123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15" i="2"/>
  <c r="E16" i="2"/>
  <c r="E17" i="2"/>
  <c r="E22" i="2"/>
  <c r="D22" i="2"/>
  <c r="D114" i="1"/>
  <c r="D91" i="1"/>
  <c r="D50" i="1"/>
  <c r="D16" i="1"/>
  <c r="G52" i="1"/>
</calcChain>
</file>

<file path=xl/sharedStrings.xml><?xml version="1.0" encoding="utf-8"?>
<sst xmlns="http://schemas.openxmlformats.org/spreadsheetml/2006/main" count="165" uniqueCount="49">
  <si>
    <t>PEMERINTAH PROPINSI MALUKU UTARA</t>
  </si>
  <si>
    <t>BADAN PENGELOLAAN KEUANGAN, PENDAPATAN DAN  ASET DAERAH</t>
  </si>
  <si>
    <t>UPTB SAMSAT KABUPATEN HALMAHERA SELATAN</t>
  </si>
  <si>
    <t>NO</t>
  </si>
  <si>
    <t>1</t>
  </si>
  <si>
    <t>PT. MEGAH SURYA PERTIWI</t>
  </si>
  <si>
    <t>TAHUN</t>
  </si>
  <si>
    <t>JUMLAH</t>
  </si>
  <si>
    <t>KETERANGAN</t>
  </si>
  <si>
    <t>2</t>
  </si>
  <si>
    <t>3</t>
  </si>
  <si>
    <t>PT. WANATIARA PERSADA</t>
  </si>
  <si>
    <t xml:space="preserve">NAMA PERUSAHAAN  </t>
  </si>
  <si>
    <t>2019</t>
  </si>
  <si>
    <t>PT. SINAR KURNIA ALAM</t>
  </si>
  <si>
    <t>KEPALA UPTB SAMSAT</t>
  </si>
  <si>
    <t>KABUPATEN HALMAHERA SELATAN</t>
  </si>
  <si>
    <t>FIKRI ABUSAMA, SH. M.Si</t>
  </si>
  <si>
    <t>PEMBINA. IV/a</t>
  </si>
  <si>
    <t>NIP. 19780724 200604 1 015</t>
  </si>
  <si>
    <t>REKAP PENERIMAAN PEMBAYARAN AIR PERMUKAAN TAHUN 2020</t>
  </si>
  <si>
    <t>SEPT-DES 2019 (26-05-2020)</t>
  </si>
  <si>
    <t>JAN-MARET 2020 (02-06-2020)</t>
  </si>
  <si>
    <t>PEMERINTAH PROVINSI MALUKU UTARA</t>
  </si>
  <si>
    <t>2020</t>
  </si>
  <si>
    <t>APRIL-JUNI 2020 (30-07-2020)</t>
  </si>
  <si>
    <t>JAN-MARET 2020 (15-05-2020)</t>
  </si>
  <si>
    <t>AGUST-DES 2019 (11-02-2020)</t>
  </si>
  <si>
    <t>LABUHA, 31 Juli  2020</t>
  </si>
  <si>
    <t>OKTOBER - DES 2019 (28-02-2020)</t>
  </si>
  <si>
    <t>APRIL-JUNI 2020 (07-08-2020)</t>
  </si>
  <si>
    <t>APRIL - JUNI 2020 (12-08-2020)</t>
  </si>
  <si>
    <t>PT. HALMAHERA PERSADA LYGEND</t>
  </si>
  <si>
    <t>MEI-JUNI 2020 (28-08-2020)</t>
  </si>
  <si>
    <t>LABUHA, 31 Agustus   2020</t>
  </si>
  <si>
    <t>JULI-AGUSTUS 2020 (15-09-2020)</t>
  </si>
  <si>
    <t>JULI-SEPTEMBER 2020(02-11-2020)</t>
  </si>
  <si>
    <t>JULI-SEPTEMBER 2020(05-11-2020)</t>
  </si>
  <si>
    <t>4</t>
  </si>
  <si>
    <t>volume  pemakian (m3)</t>
  </si>
  <si>
    <t>LABUHA, 10  November   2020</t>
  </si>
  <si>
    <t>PT. TRIMEGAH BANGUN PERSADA</t>
  </si>
  <si>
    <t>JANUARI-SEPTEMBER  2020 (19-11-2020)</t>
  </si>
  <si>
    <t>PT. GANE PERMAI SENTOSA</t>
  </si>
  <si>
    <t>JANUARI-SEPTEMBER  2020 (18-11-2020)</t>
  </si>
  <si>
    <t>LABUHA, 30  November   2020</t>
  </si>
  <si>
    <t>5</t>
  </si>
  <si>
    <t>6</t>
  </si>
  <si>
    <t>LABUHA, 30 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</si>
</sst>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3">
    <xf numFmtId="0" fontId="0" fillId="0" borderId="0" xfId="0"/>
    <xf numFmtId="41" fontId="0" fillId="0" borderId="0" xfId="1" applyFont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41" fontId="0" fillId="0" borderId="15" xfId="1" applyFont="1" applyBorder="1"/>
    <xf numFmtId="41" fontId="0" fillId="0" borderId="13" xfId="1" applyFont="1" applyBorder="1"/>
    <xf numFmtId="41" fontId="0" fillId="0" borderId="14" xfId="1" applyFont="1" applyBorder="1"/>
    <xf numFmtId="0" fontId="0" fillId="0" borderId="15" xfId="0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2" fillId="0" borderId="1" xfId="1" applyFont="1" applyBorder="1"/>
    <xf numFmtId="0" fontId="6" fillId="0" borderId="0" xfId="0" applyFont="1"/>
    <xf numFmtId="0" fontId="0" fillId="0" borderId="7" xfId="0" applyBorder="1" applyAlignment="1">
      <alignment horizontal="center"/>
    </xf>
    <xf numFmtId="0" fontId="0" fillId="0" borderId="12" xfId="0" applyBorder="1"/>
    <xf numFmtId="41" fontId="1" fillId="0" borderId="15" xfId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1" fontId="0" fillId="0" borderId="0" xfId="0" applyNumberFormat="1"/>
    <xf numFmtId="0" fontId="0" fillId="0" borderId="7" xfId="0" applyBorder="1" applyAlignment="1">
      <alignment horizontal="center"/>
    </xf>
    <xf numFmtId="41" fontId="1" fillId="0" borderId="13" xfId="1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15" xfId="0" quotePrefix="1" applyBorder="1" applyAlignment="1">
      <alignment horizontal="center"/>
    </xf>
    <xf numFmtId="41" fontId="1" fillId="0" borderId="6" xfId="1" applyFont="1" applyBorder="1" applyAlignment="1">
      <alignment horizontal="center"/>
    </xf>
    <xf numFmtId="41" fontId="0" fillId="0" borderId="6" xfId="1" applyFont="1" applyBorder="1"/>
    <xf numFmtId="41" fontId="0" fillId="0" borderId="4" xfId="1" applyFont="1" applyBorder="1"/>
    <xf numFmtId="41" fontId="1" fillId="0" borderId="4" xfId="1" applyFont="1" applyBorder="1" applyAlignment="1">
      <alignment horizontal="center"/>
    </xf>
    <xf numFmtId="41" fontId="2" fillId="0" borderId="12" xfId="1" applyFont="1" applyBorder="1"/>
    <xf numFmtId="41" fontId="1" fillId="0" borderId="6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1" fontId="0" fillId="0" borderId="6" xfId="1" applyFont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" xfId="0" applyBorder="1"/>
    <xf numFmtId="0" fontId="0" fillId="0" borderId="11" xfId="0" quotePrefix="1" applyFont="1" applyBorder="1" applyAlignment="1">
      <alignment horizontal="center"/>
    </xf>
    <xf numFmtId="41" fontId="1" fillId="0" borderId="1" xfId="1" applyFont="1" applyBorder="1" applyAlignment="1">
      <alignment horizontal="center"/>
    </xf>
    <xf numFmtId="41" fontId="0" fillId="0" borderId="12" xfId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</xdr:rowOff>
    </xdr:from>
    <xdr:to>
      <xdr:col>1</xdr:col>
      <xdr:colOff>390525</xdr:colOff>
      <xdr:row>2</xdr:row>
      <xdr:rowOff>190500</xdr:rowOff>
    </xdr:to>
    <xdr:pic>
      <xdr:nvPicPr>
        <xdr:cNvPr id="2" name="Picture 1" descr="logo provinsi m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"/>
          <a:ext cx="504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102177</xdr:colOff>
      <xdr:row>2</xdr:row>
      <xdr:rowOff>190500</xdr:rowOff>
    </xdr:from>
    <xdr:to>
      <xdr:col>4</xdr:col>
      <xdr:colOff>1412297</xdr:colOff>
      <xdr:row>2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2177" y="590550"/>
          <a:ext cx="547254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37</xdr:row>
      <xdr:rowOff>19050</xdr:rowOff>
    </xdr:from>
    <xdr:to>
      <xdr:col>1</xdr:col>
      <xdr:colOff>390525</xdr:colOff>
      <xdr:row>39</xdr:row>
      <xdr:rowOff>190500</xdr:rowOff>
    </xdr:to>
    <xdr:pic>
      <xdr:nvPicPr>
        <xdr:cNvPr id="4" name="Picture 3" descr="logo provinsi mu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9050"/>
          <a:ext cx="504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102177</xdr:colOff>
      <xdr:row>39</xdr:row>
      <xdr:rowOff>190500</xdr:rowOff>
    </xdr:from>
    <xdr:to>
      <xdr:col>4</xdr:col>
      <xdr:colOff>1412297</xdr:colOff>
      <xdr:row>39</xdr:row>
      <xdr:rowOff>190500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02177" y="590550"/>
          <a:ext cx="589164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78</xdr:row>
      <xdr:rowOff>19050</xdr:rowOff>
    </xdr:from>
    <xdr:to>
      <xdr:col>1</xdr:col>
      <xdr:colOff>390525</xdr:colOff>
      <xdr:row>80</xdr:row>
      <xdr:rowOff>190500</xdr:rowOff>
    </xdr:to>
    <xdr:pic>
      <xdr:nvPicPr>
        <xdr:cNvPr id="6" name="Picture 5" descr="logo provinsi mu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763000"/>
          <a:ext cx="504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102177</xdr:colOff>
      <xdr:row>80</xdr:row>
      <xdr:rowOff>190500</xdr:rowOff>
    </xdr:from>
    <xdr:to>
      <xdr:col>4</xdr:col>
      <xdr:colOff>1412297</xdr:colOff>
      <xdr:row>80</xdr:row>
      <xdr:rowOff>190500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02177" y="9334500"/>
          <a:ext cx="613929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103</xdr:row>
      <xdr:rowOff>19050</xdr:rowOff>
    </xdr:from>
    <xdr:to>
      <xdr:col>1</xdr:col>
      <xdr:colOff>390525</xdr:colOff>
      <xdr:row>105</xdr:row>
      <xdr:rowOff>190500</xdr:rowOff>
    </xdr:to>
    <xdr:pic>
      <xdr:nvPicPr>
        <xdr:cNvPr id="8" name="Picture 7" descr="logo provinsi mu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573625"/>
          <a:ext cx="457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102177</xdr:colOff>
      <xdr:row>105</xdr:row>
      <xdr:rowOff>190500</xdr:rowOff>
    </xdr:from>
    <xdr:to>
      <xdr:col>4</xdr:col>
      <xdr:colOff>1412297</xdr:colOff>
      <xdr:row>105</xdr:row>
      <xdr:rowOff>190500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02177" y="18145125"/>
          <a:ext cx="559637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66675</xdr:colOff>
      <xdr:row>3</xdr:row>
      <xdr:rowOff>38100</xdr:rowOff>
    </xdr:to>
    <xdr:pic>
      <xdr:nvPicPr>
        <xdr:cNvPr id="2" name="Picture 1" descr="logo provinsi m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4476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102177</xdr:colOff>
      <xdr:row>2</xdr:row>
      <xdr:rowOff>190500</xdr:rowOff>
    </xdr:from>
    <xdr:to>
      <xdr:col>5</xdr:col>
      <xdr:colOff>1412297</xdr:colOff>
      <xdr:row>2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02177" y="590550"/>
          <a:ext cx="589164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tabSelected="1" topLeftCell="B1" workbookViewId="0">
      <selection activeCell="G112" sqref="G112"/>
    </sheetView>
  </sheetViews>
  <sheetFormatPr defaultRowHeight="15" x14ac:dyDescent="0.2"/>
  <cols>
    <col min="1" max="1" width="4.5703125" customWidth="1"/>
    <col min="2" max="2" width="31.609375" customWidth="1"/>
    <col min="3" max="3" width="9.81640625" customWidth="1"/>
    <col min="4" max="4" width="18.29296875" customWidth="1"/>
    <col min="5" max="5" width="35.6484375" customWidth="1"/>
    <col min="7" max="7" width="16.54296875" customWidth="1"/>
  </cols>
  <sheetData>
    <row r="1" spans="1:13" x14ac:dyDescent="0.2">
      <c r="A1" s="56" t="s">
        <v>0</v>
      </c>
      <c r="B1" s="56"/>
      <c r="C1" s="56"/>
      <c r="D1" s="56"/>
      <c r="E1" s="56"/>
      <c r="F1" s="22"/>
      <c r="G1" s="22"/>
      <c r="H1" s="22"/>
      <c r="I1" s="22"/>
      <c r="J1" s="22"/>
      <c r="K1" s="22"/>
    </row>
    <row r="2" spans="1:13" x14ac:dyDescent="0.2">
      <c r="A2" s="56" t="s">
        <v>1</v>
      </c>
      <c r="B2" s="56"/>
      <c r="C2" s="56"/>
      <c r="D2" s="56"/>
      <c r="E2" s="56"/>
      <c r="F2" s="22"/>
      <c r="G2" s="22"/>
      <c r="H2" s="22"/>
      <c r="I2" s="22"/>
      <c r="J2" s="22"/>
      <c r="K2" s="22"/>
    </row>
    <row r="3" spans="1:13" x14ac:dyDescent="0.2">
      <c r="A3" s="57" t="s">
        <v>2</v>
      </c>
      <c r="B3" s="57"/>
      <c r="C3" s="57"/>
      <c r="D3" s="57"/>
      <c r="E3" s="57"/>
      <c r="F3" s="23"/>
      <c r="G3" s="23"/>
      <c r="H3" s="23"/>
      <c r="I3" s="23"/>
      <c r="J3" s="23"/>
      <c r="K3" s="23"/>
    </row>
    <row r="4" spans="1:13" ht="18.75" x14ac:dyDescent="0.2">
      <c r="A4" s="58" t="s">
        <v>20</v>
      </c>
      <c r="B4" s="58"/>
      <c r="C4" s="58"/>
      <c r="D4" s="58"/>
      <c r="E4" s="58"/>
      <c r="F4" s="24"/>
      <c r="G4" s="24"/>
      <c r="H4" s="24"/>
      <c r="I4" s="24"/>
      <c r="J4" s="24"/>
      <c r="K4" s="24"/>
      <c r="L4" s="24"/>
      <c r="M4" s="24"/>
    </row>
    <row r="5" spans="1:13" ht="15.75" thickBot="1" x14ac:dyDescent="0.25"/>
    <row r="6" spans="1:13" ht="35.1" customHeight="1" thickBot="1" x14ac:dyDescent="0.25">
      <c r="A6" s="11" t="s">
        <v>3</v>
      </c>
      <c r="B6" s="12" t="s">
        <v>12</v>
      </c>
      <c r="C6" s="13" t="s">
        <v>6</v>
      </c>
      <c r="D6" s="12" t="s">
        <v>7</v>
      </c>
      <c r="E6" s="14" t="s">
        <v>8</v>
      </c>
    </row>
    <row r="7" spans="1:13" ht="35.1" customHeight="1" x14ac:dyDescent="0.2">
      <c r="A7" s="15" t="s">
        <v>4</v>
      </c>
      <c r="B7" s="5" t="s">
        <v>5</v>
      </c>
      <c r="C7" s="30" t="s">
        <v>13</v>
      </c>
      <c r="D7" s="29">
        <v>1970067000</v>
      </c>
      <c r="E7" s="31" t="s">
        <v>27</v>
      </c>
    </row>
    <row r="8" spans="1:13" ht="24.95" customHeight="1" thickBot="1" x14ac:dyDescent="0.25">
      <c r="A8" s="15"/>
      <c r="B8" s="5"/>
      <c r="C8" s="19" t="s">
        <v>24</v>
      </c>
      <c r="D8" s="9">
        <v>1113008270</v>
      </c>
      <c r="E8" s="32" t="s">
        <v>26</v>
      </c>
    </row>
    <row r="9" spans="1:13" ht="24.95" customHeight="1" x14ac:dyDescent="0.2">
      <c r="A9" s="16" t="s">
        <v>9</v>
      </c>
      <c r="B9" s="10" t="s">
        <v>11</v>
      </c>
      <c r="C9" s="20">
        <v>2019</v>
      </c>
      <c r="D9" s="7">
        <v>1234302250</v>
      </c>
      <c r="E9" s="2" t="s">
        <v>21</v>
      </c>
    </row>
    <row r="10" spans="1:13" ht="24.95" customHeight="1" x14ac:dyDescent="0.2">
      <c r="A10" s="15"/>
      <c r="B10" s="5"/>
      <c r="C10" s="19">
        <v>2020</v>
      </c>
      <c r="D10" s="8">
        <v>1208064000</v>
      </c>
      <c r="E10" s="3" t="s">
        <v>22</v>
      </c>
    </row>
    <row r="11" spans="1:13" ht="24.95" customHeight="1" x14ac:dyDescent="0.2">
      <c r="A11" s="17"/>
      <c r="B11" s="5"/>
      <c r="C11" s="19" t="s">
        <v>24</v>
      </c>
      <c r="D11" s="8">
        <v>1042256750</v>
      </c>
      <c r="E11" s="3" t="s">
        <v>25</v>
      </c>
    </row>
    <row r="12" spans="1:13" ht="24.95" customHeight="1" thickBot="1" x14ac:dyDescent="0.25">
      <c r="A12" s="18"/>
      <c r="B12" s="6"/>
      <c r="C12" s="21"/>
      <c r="D12" s="9"/>
      <c r="E12" s="4"/>
    </row>
    <row r="13" spans="1:13" ht="24.95" customHeight="1" x14ac:dyDescent="0.2">
      <c r="A13" s="15" t="s">
        <v>10</v>
      </c>
      <c r="B13" s="5" t="s">
        <v>14</v>
      </c>
      <c r="C13" s="19">
        <v>2019</v>
      </c>
      <c r="D13" s="29">
        <v>932322</v>
      </c>
      <c r="E13" s="3" t="s">
        <v>29</v>
      </c>
    </row>
    <row r="14" spans="1:13" ht="24.95" customHeight="1" x14ac:dyDescent="0.2">
      <c r="A14" s="17"/>
      <c r="B14" s="5"/>
      <c r="C14" s="19"/>
      <c r="D14" s="8"/>
      <c r="E14" s="3"/>
    </row>
    <row r="15" spans="1:13" ht="24.95" customHeight="1" thickBot="1" x14ac:dyDescent="0.25">
      <c r="A15" s="18"/>
      <c r="B15" s="6"/>
      <c r="C15" s="21"/>
      <c r="D15" s="9"/>
      <c r="E15" s="4"/>
    </row>
    <row r="16" spans="1:13" ht="24.95" customHeight="1" thickBot="1" x14ac:dyDescent="0.25">
      <c r="A16" s="59" t="s">
        <v>7</v>
      </c>
      <c r="B16" s="60"/>
      <c r="C16" s="60"/>
      <c r="D16" s="25">
        <f>SUM(D7:D15)</f>
        <v>6568630592</v>
      </c>
      <c r="E16" s="4"/>
    </row>
    <row r="17" spans="3:5" x14ac:dyDescent="0.2">
      <c r="D17" s="1"/>
    </row>
    <row r="18" spans="3:5" x14ac:dyDescent="0.2">
      <c r="C18" s="53" t="s">
        <v>28</v>
      </c>
      <c r="D18" s="53"/>
      <c r="E18" s="53"/>
    </row>
    <row r="19" spans="3:5" x14ac:dyDescent="0.2">
      <c r="C19" s="54" t="s">
        <v>15</v>
      </c>
      <c r="D19" s="54"/>
      <c r="E19" s="54"/>
    </row>
    <row r="20" spans="3:5" x14ac:dyDescent="0.2">
      <c r="C20" s="54" t="s">
        <v>16</v>
      </c>
      <c r="D20" s="54"/>
      <c r="E20" s="54"/>
    </row>
    <row r="21" spans="3:5" x14ac:dyDescent="0.2">
      <c r="C21" s="26"/>
      <c r="D21" s="26"/>
      <c r="E21" s="26"/>
    </row>
    <row r="22" spans="3:5" x14ac:dyDescent="0.2">
      <c r="C22" s="26"/>
      <c r="D22" s="26"/>
      <c r="E22" s="26"/>
    </row>
    <row r="23" spans="3:5" x14ac:dyDescent="0.2">
      <c r="C23" s="55" t="s">
        <v>17</v>
      </c>
      <c r="D23" s="55"/>
      <c r="E23" s="55"/>
    </row>
    <row r="24" spans="3:5" x14ac:dyDescent="0.2">
      <c r="C24" s="52" t="s">
        <v>18</v>
      </c>
      <c r="D24" s="52"/>
      <c r="E24" s="52"/>
    </row>
    <row r="25" spans="3:5" x14ac:dyDescent="0.2">
      <c r="C25" s="52" t="s">
        <v>19</v>
      </c>
      <c r="D25" s="52"/>
      <c r="E25" s="52"/>
    </row>
    <row r="38" spans="1:5" x14ac:dyDescent="0.2">
      <c r="A38" s="56" t="s">
        <v>0</v>
      </c>
      <c r="B38" s="56"/>
      <c r="C38" s="56"/>
      <c r="D38" s="56"/>
      <c r="E38" s="56"/>
    </row>
    <row r="39" spans="1:5" x14ac:dyDescent="0.2">
      <c r="A39" s="56" t="s">
        <v>1</v>
      </c>
      <c r="B39" s="56"/>
      <c r="C39" s="56"/>
      <c r="D39" s="56"/>
      <c r="E39" s="56"/>
    </row>
    <row r="40" spans="1:5" x14ac:dyDescent="0.2">
      <c r="A40" s="57" t="s">
        <v>2</v>
      </c>
      <c r="B40" s="57"/>
      <c r="C40" s="57"/>
      <c r="D40" s="57"/>
      <c r="E40" s="57"/>
    </row>
    <row r="41" spans="1:5" ht="18.75" x14ac:dyDescent="0.2">
      <c r="A41" s="58" t="s">
        <v>20</v>
      </c>
      <c r="B41" s="58"/>
      <c r="C41" s="58"/>
      <c r="D41" s="58"/>
      <c r="E41" s="58"/>
    </row>
    <row r="42" spans="1:5" ht="15.75" thickBot="1" x14ac:dyDescent="0.25"/>
    <row r="43" spans="1:5" ht="24" customHeight="1" thickBot="1" x14ac:dyDescent="0.25">
      <c r="A43" s="11" t="s">
        <v>3</v>
      </c>
      <c r="B43" s="12" t="s">
        <v>12</v>
      </c>
      <c r="C43" s="13" t="s">
        <v>6</v>
      </c>
      <c r="D43" s="12" t="s">
        <v>7</v>
      </c>
      <c r="E43" s="14" t="s">
        <v>8</v>
      </c>
    </row>
    <row r="44" spans="1:5" ht="24" customHeight="1" x14ac:dyDescent="0.2">
      <c r="A44" s="15" t="s">
        <v>4</v>
      </c>
      <c r="B44" s="5" t="s">
        <v>5</v>
      </c>
      <c r="C44" s="30" t="s">
        <v>24</v>
      </c>
      <c r="D44" s="29">
        <v>1124226750</v>
      </c>
      <c r="E44" s="31" t="s">
        <v>30</v>
      </c>
    </row>
    <row r="45" spans="1:5" ht="24" customHeight="1" thickBot="1" x14ac:dyDescent="0.25">
      <c r="A45" s="15"/>
      <c r="B45" s="5"/>
      <c r="C45" s="19"/>
      <c r="D45" s="8"/>
      <c r="E45" s="32"/>
    </row>
    <row r="46" spans="1:5" ht="24" customHeight="1" x14ac:dyDescent="0.2">
      <c r="A46" s="16" t="s">
        <v>9</v>
      </c>
      <c r="B46" s="10" t="s">
        <v>14</v>
      </c>
      <c r="C46" s="20" t="s">
        <v>24</v>
      </c>
      <c r="D46" s="29">
        <v>717196</v>
      </c>
      <c r="E46" s="2" t="s">
        <v>31</v>
      </c>
    </row>
    <row r="47" spans="1:5" ht="24" customHeight="1" thickBot="1" x14ac:dyDescent="0.25">
      <c r="A47" s="27"/>
      <c r="B47" s="6"/>
      <c r="C47" s="21"/>
      <c r="D47" s="9"/>
      <c r="E47" s="4"/>
    </row>
    <row r="48" spans="1:5" ht="24" customHeight="1" x14ac:dyDescent="0.2">
      <c r="A48" s="15" t="s">
        <v>10</v>
      </c>
      <c r="B48" s="10" t="s">
        <v>32</v>
      </c>
      <c r="C48" s="20" t="s">
        <v>24</v>
      </c>
      <c r="D48" s="7">
        <v>366749750</v>
      </c>
      <c r="E48" s="2" t="s">
        <v>33</v>
      </c>
    </row>
    <row r="49" spans="1:7" ht="24" customHeight="1" thickBot="1" x14ac:dyDescent="0.25">
      <c r="A49" s="27"/>
      <c r="B49" s="6"/>
      <c r="C49" s="21"/>
      <c r="D49" s="9"/>
      <c r="E49" s="4"/>
    </row>
    <row r="50" spans="1:7" ht="24" customHeight="1" thickBot="1" x14ac:dyDescent="0.25">
      <c r="A50" s="59" t="s">
        <v>7</v>
      </c>
      <c r="B50" s="60"/>
      <c r="C50" s="60"/>
      <c r="D50" s="25">
        <f>SUM(D44:D49)</f>
        <v>1491693696</v>
      </c>
      <c r="E50" s="4"/>
    </row>
    <row r="51" spans="1:7" x14ac:dyDescent="0.2">
      <c r="D51" s="1"/>
    </row>
    <row r="52" spans="1:7" x14ac:dyDescent="0.2">
      <c r="C52" s="53" t="s">
        <v>34</v>
      </c>
      <c r="D52" s="53"/>
      <c r="E52" s="53"/>
      <c r="G52" s="33">
        <f>D50+D91+D16</f>
        <v>10428651538</v>
      </c>
    </row>
    <row r="53" spans="1:7" x14ac:dyDescent="0.2">
      <c r="C53" s="54" t="s">
        <v>15</v>
      </c>
      <c r="D53" s="54"/>
      <c r="E53" s="54"/>
    </row>
    <row r="54" spans="1:7" x14ac:dyDescent="0.2">
      <c r="C54" s="54" t="s">
        <v>16</v>
      </c>
      <c r="D54" s="54"/>
      <c r="E54" s="54"/>
    </row>
    <row r="55" spans="1:7" x14ac:dyDescent="0.2">
      <c r="C55" s="26"/>
      <c r="D55" s="26"/>
      <c r="E55" s="26"/>
    </row>
    <row r="56" spans="1:7" x14ac:dyDescent="0.2">
      <c r="C56" s="26"/>
      <c r="D56" s="26"/>
      <c r="E56" s="26"/>
    </row>
    <row r="57" spans="1:7" x14ac:dyDescent="0.2">
      <c r="C57" s="55" t="s">
        <v>17</v>
      </c>
      <c r="D57" s="55"/>
      <c r="E57" s="55"/>
    </row>
    <row r="58" spans="1:7" x14ac:dyDescent="0.2">
      <c r="C58" s="52" t="s">
        <v>18</v>
      </c>
      <c r="D58" s="52"/>
      <c r="E58" s="52"/>
    </row>
    <row r="59" spans="1:7" x14ac:dyDescent="0.2">
      <c r="C59" s="52" t="s">
        <v>19</v>
      </c>
      <c r="D59" s="52"/>
      <c r="E59" s="52"/>
    </row>
    <row r="79" spans="1:5" x14ac:dyDescent="0.2">
      <c r="A79" s="56" t="s">
        <v>0</v>
      </c>
      <c r="B79" s="56"/>
      <c r="C79" s="56"/>
      <c r="D79" s="56"/>
      <c r="E79" s="56"/>
    </row>
    <row r="80" spans="1:5" x14ac:dyDescent="0.2">
      <c r="A80" s="56" t="s">
        <v>1</v>
      </c>
      <c r="B80" s="56"/>
      <c r="C80" s="56"/>
      <c r="D80" s="56"/>
      <c r="E80" s="56"/>
    </row>
    <row r="81" spans="1:5" x14ac:dyDescent="0.2">
      <c r="A81" s="57" t="s">
        <v>2</v>
      </c>
      <c r="B81" s="57"/>
      <c r="C81" s="57"/>
      <c r="D81" s="57"/>
      <c r="E81" s="57"/>
    </row>
    <row r="82" spans="1:5" ht="18.75" x14ac:dyDescent="0.2">
      <c r="A82" s="58" t="s">
        <v>20</v>
      </c>
      <c r="B82" s="58"/>
      <c r="C82" s="58"/>
      <c r="D82" s="58"/>
      <c r="E82" s="58"/>
    </row>
    <row r="83" spans="1:5" ht="15.75" thickBot="1" x14ac:dyDescent="0.25"/>
    <row r="84" spans="1:5" ht="24.95" customHeight="1" thickBot="1" x14ac:dyDescent="0.25">
      <c r="A84" s="11" t="s">
        <v>3</v>
      </c>
      <c r="B84" s="12" t="s">
        <v>12</v>
      </c>
      <c r="C84" s="13" t="s">
        <v>6</v>
      </c>
      <c r="D84" s="12" t="s">
        <v>7</v>
      </c>
      <c r="E84" s="14" t="s">
        <v>8</v>
      </c>
    </row>
    <row r="85" spans="1:5" ht="24.95" customHeight="1" x14ac:dyDescent="0.2">
      <c r="A85" s="15" t="s">
        <v>4</v>
      </c>
      <c r="B85" s="10" t="s">
        <v>11</v>
      </c>
      <c r="C85" s="30" t="s">
        <v>24</v>
      </c>
      <c r="D85" s="29">
        <v>776991750</v>
      </c>
      <c r="E85" s="31" t="s">
        <v>35</v>
      </c>
    </row>
    <row r="86" spans="1:5" ht="24.95" customHeight="1" thickBot="1" x14ac:dyDescent="0.25">
      <c r="A86" s="15"/>
      <c r="B86" s="5"/>
      <c r="C86" s="19"/>
      <c r="D86" s="8"/>
      <c r="E86" s="32"/>
    </row>
    <row r="87" spans="1:5" ht="24.95" customHeight="1" x14ac:dyDescent="0.2">
      <c r="A87" s="16" t="s">
        <v>9</v>
      </c>
      <c r="B87" s="10" t="s">
        <v>5</v>
      </c>
      <c r="C87" s="20" t="s">
        <v>24</v>
      </c>
      <c r="D87" s="29">
        <v>1080867000</v>
      </c>
      <c r="E87" s="2" t="s">
        <v>36</v>
      </c>
    </row>
    <row r="88" spans="1:5" ht="24.95" customHeight="1" thickBot="1" x14ac:dyDescent="0.25">
      <c r="A88" s="34"/>
      <c r="B88" s="6"/>
      <c r="C88" s="21"/>
      <c r="D88" s="9"/>
      <c r="E88" s="4"/>
    </row>
    <row r="89" spans="1:5" ht="24.95" customHeight="1" x14ac:dyDescent="0.2">
      <c r="A89" s="15" t="s">
        <v>10</v>
      </c>
      <c r="B89" s="10" t="s">
        <v>32</v>
      </c>
      <c r="C89" s="20" t="s">
        <v>24</v>
      </c>
      <c r="D89" s="7">
        <v>510468500</v>
      </c>
      <c r="E89" s="2" t="s">
        <v>37</v>
      </c>
    </row>
    <row r="90" spans="1:5" ht="24.95" customHeight="1" thickBot="1" x14ac:dyDescent="0.25">
      <c r="A90" s="34"/>
      <c r="B90" s="6"/>
      <c r="C90" s="21"/>
      <c r="D90" s="9"/>
      <c r="E90" s="4"/>
    </row>
    <row r="91" spans="1:5" ht="24.95" customHeight="1" thickBot="1" x14ac:dyDescent="0.25">
      <c r="A91" s="59" t="s">
        <v>7</v>
      </c>
      <c r="B91" s="60"/>
      <c r="C91" s="60"/>
      <c r="D91" s="25">
        <f>SUM(D85:D90)</f>
        <v>2368327250</v>
      </c>
      <c r="E91" s="4"/>
    </row>
    <row r="92" spans="1:5" x14ac:dyDescent="0.2">
      <c r="D92" s="1"/>
    </row>
    <row r="93" spans="1:5" x14ac:dyDescent="0.2">
      <c r="C93" s="53" t="s">
        <v>40</v>
      </c>
      <c r="D93" s="53"/>
      <c r="E93" s="53"/>
    </row>
    <row r="94" spans="1:5" x14ac:dyDescent="0.2">
      <c r="C94" s="54" t="s">
        <v>15</v>
      </c>
      <c r="D94" s="54"/>
      <c r="E94" s="54"/>
    </row>
    <row r="95" spans="1:5" x14ac:dyDescent="0.2">
      <c r="C95" s="54" t="s">
        <v>16</v>
      </c>
      <c r="D95" s="54"/>
      <c r="E95" s="54"/>
    </row>
    <row r="96" spans="1:5" x14ac:dyDescent="0.2">
      <c r="C96" s="26"/>
      <c r="D96" s="26"/>
      <c r="E96" s="26"/>
    </row>
    <row r="97" spans="1:5" x14ac:dyDescent="0.2">
      <c r="C97" s="26"/>
      <c r="D97" s="26"/>
      <c r="E97" s="26"/>
    </row>
    <row r="98" spans="1:5" x14ac:dyDescent="0.2">
      <c r="C98" s="55" t="s">
        <v>17</v>
      </c>
      <c r="D98" s="55"/>
      <c r="E98" s="55"/>
    </row>
    <row r="99" spans="1:5" x14ac:dyDescent="0.2">
      <c r="C99" s="52" t="s">
        <v>18</v>
      </c>
      <c r="D99" s="52"/>
      <c r="E99" s="52"/>
    </row>
    <row r="100" spans="1:5" x14ac:dyDescent="0.2">
      <c r="C100" s="52" t="s">
        <v>19</v>
      </c>
      <c r="D100" s="52"/>
      <c r="E100" s="52"/>
    </row>
    <row r="104" spans="1:5" x14ac:dyDescent="0.2">
      <c r="A104" s="56" t="s">
        <v>0</v>
      </c>
      <c r="B104" s="56"/>
      <c r="C104" s="56"/>
      <c r="D104" s="56"/>
      <c r="E104" s="56"/>
    </row>
    <row r="105" spans="1:5" x14ac:dyDescent="0.2">
      <c r="A105" s="56" t="s">
        <v>1</v>
      </c>
      <c r="B105" s="56"/>
      <c r="C105" s="56"/>
      <c r="D105" s="56"/>
      <c r="E105" s="56"/>
    </row>
    <row r="106" spans="1:5" x14ac:dyDescent="0.2">
      <c r="A106" s="57" t="s">
        <v>2</v>
      </c>
      <c r="B106" s="57"/>
      <c r="C106" s="57"/>
      <c r="D106" s="57"/>
      <c r="E106" s="57"/>
    </row>
    <row r="107" spans="1:5" ht="18.75" x14ac:dyDescent="0.2">
      <c r="A107" s="58" t="s">
        <v>20</v>
      </c>
      <c r="B107" s="58"/>
      <c r="C107" s="58"/>
      <c r="D107" s="58"/>
      <c r="E107" s="58"/>
    </row>
    <row r="108" spans="1:5" ht="15.75" thickBot="1" x14ac:dyDescent="0.25"/>
    <row r="109" spans="1:5" ht="35.1" customHeight="1" thickBot="1" x14ac:dyDescent="0.25">
      <c r="A109" s="11" t="s">
        <v>3</v>
      </c>
      <c r="B109" s="12" t="s">
        <v>12</v>
      </c>
      <c r="C109" s="13" t="s">
        <v>6</v>
      </c>
      <c r="D109" s="12" t="s">
        <v>7</v>
      </c>
      <c r="E109" s="14" t="s">
        <v>8</v>
      </c>
    </row>
    <row r="110" spans="1:5" ht="35.1" customHeight="1" x14ac:dyDescent="0.2">
      <c r="A110" s="15" t="s">
        <v>4</v>
      </c>
      <c r="B110" s="10" t="s">
        <v>41</v>
      </c>
      <c r="C110" s="30" t="s">
        <v>24</v>
      </c>
      <c r="D110" s="29">
        <v>83411750</v>
      </c>
      <c r="E110" s="31" t="s">
        <v>42</v>
      </c>
    </row>
    <row r="111" spans="1:5" ht="35.1" customHeight="1" thickBot="1" x14ac:dyDescent="0.25">
      <c r="A111" s="15"/>
      <c r="B111" s="5"/>
      <c r="C111" s="19"/>
      <c r="D111" s="8"/>
      <c r="E111" s="32"/>
    </row>
    <row r="112" spans="1:5" ht="35.1" customHeight="1" x14ac:dyDescent="0.2">
      <c r="A112" s="16" t="s">
        <v>9</v>
      </c>
      <c r="B112" s="10" t="s">
        <v>43</v>
      </c>
      <c r="C112" s="20" t="s">
        <v>24</v>
      </c>
      <c r="D112" s="29">
        <v>28736500</v>
      </c>
      <c r="E112" s="31" t="s">
        <v>44</v>
      </c>
    </row>
    <row r="113" spans="1:5" ht="35.1" customHeight="1" thickBot="1" x14ac:dyDescent="0.25">
      <c r="A113" s="44"/>
      <c r="B113" s="6"/>
      <c r="C113" s="21"/>
      <c r="D113" s="9"/>
      <c r="E113" s="4"/>
    </row>
    <row r="114" spans="1:5" ht="35.1" customHeight="1" thickBot="1" x14ac:dyDescent="0.25">
      <c r="A114" s="59" t="s">
        <v>7</v>
      </c>
      <c r="B114" s="60"/>
      <c r="C114" s="60"/>
      <c r="D114" s="25">
        <f>SUM(D110:D113)</f>
        <v>112148250</v>
      </c>
      <c r="E114" s="4"/>
    </row>
    <row r="115" spans="1:5" x14ac:dyDescent="0.2">
      <c r="D115" s="1"/>
    </row>
    <row r="116" spans="1:5" x14ac:dyDescent="0.2">
      <c r="C116" s="53" t="s">
        <v>45</v>
      </c>
      <c r="D116" s="53"/>
      <c r="E116" s="53"/>
    </row>
    <row r="117" spans="1:5" x14ac:dyDescent="0.2">
      <c r="C117" s="54" t="s">
        <v>15</v>
      </c>
      <c r="D117" s="54"/>
      <c r="E117" s="54"/>
    </row>
    <row r="118" spans="1:5" x14ac:dyDescent="0.2">
      <c r="C118" s="54" t="s">
        <v>16</v>
      </c>
      <c r="D118" s="54"/>
      <c r="E118" s="54"/>
    </row>
    <row r="119" spans="1:5" x14ac:dyDescent="0.2">
      <c r="C119" s="26"/>
      <c r="D119" s="26"/>
      <c r="E119" s="26"/>
    </row>
    <row r="120" spans="1:5" x14ac:dyDescent="0.2">
      <c r="C120" s="26"/>
      <c r="D120" s="26"/>
      <c r="E120" s="26"/>
    </row>
    <row r="121" spans="1:5" x14ac:dyDescent="0.2">
      <c r="C121" s="55" t="s">
        <v>17</v>
      </c>
      <c r="D121" s="55"/>
      <c r="E121" s="55"/>
    </row>
    <row r="122" spans="1:5" x14ac:dyDescent="0.2">
      <c r="C122" s="52" t="s">
        <v>18</v>
      </c>
      <c r="D122" s="52"/>
      <c r="E122" s="52"/>
    </row>
    <row r="123" spans="1:5" x14ac:dyDescent="0.2">
      <c r="C123" s="52" t="s">
        <v>19</v>
      </c>
      <c r="D123" s="52"/>
      <c r="E123" s="52"/>
    </row>
  </sheetData>
  <mergeCells count="44">
    <mergeCell ref="C100:E100"/>
    <mergeCell ref="C93:E93"/>
    <mergeCell ref="C94:E94"/>
    <mergeCell ref="C95:E95"/>
    <mergeCell ref="C98:E98"/>
    <mergeCell ref="C99:E99"/>
    <mergeCell ref="A79:E79"/>
    <mergeCell ref="A80:E80"/>
    <mergeCell ref="A81:E81"/>
    <mergeCell ref="A82:E82"/>
    <mergeCell ref="A91:C91"/>
    <mergeCell ref="C59:E59"/>
    <mergeCell ref="C52:E52"/>
    <mergeCell ref="C53:E53"/>
    <mergeCell ref="C54:E54"/>
    <mergeCell ref="C57:E57"/>
    <mergeCell ref="C58:E58"/>
    <mergeCell ref="A38:E38"/>
    <mergeCell ref="A39:E39"/>
    <mergeCell ref="A40:E40"/>
    <mergeCell ref="A41:E41"/>
    <mergeCell ref="A50:C50"/>
    <mergeCell ref="A16:C16"/>
    <mergeCell ref="A1:E1"/>
    <mergeCell ref="A2:E2"/>
    <mergeCell ref="A3:E3"/>
    <mergeCell ref="A4:E4"/>
    <mergeCell ref="C24:E24"/>
    <mergeCell ref="C25:E25"/>
    <mergeCell ref="C18:E18"/>
    <mergeCell ref="C19:E19"/>
    <mergeCell ref="C20:E20"/>
    <mergeCell ref="C23:E23"/>
    <mergeCell ref="A104:E104"/>
    <mergeCell ref="A105:E105"/>
    <mergeCell ref="A106:E106"/>
    <mergeCell ref="A107:E107"/>
    <mergeCell ref="A114:C114"/>
    <mergeCell ref="C123:E123"/>
    <mergeCell ref="C116:E116"/>
    <mergeCell ref="C117:E117"/>
    <mergeCell ref="C118:E118"/>
    <mergeCell ref="C121:E121"/>
    <mergeCell ref="C122:E122"/>
  </mergeCells>
  <pageMargins left="0.25" right="0.25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opLeftCell="A10" workbookViewId="0">
      <selection activeCell="K24" sqref="K24"/>
    </sheetView>
  </sheetViews>
  <sheetFormatPr defaultRowHeight="15" x14ac:dyDescent="0.2"/>
  <cols>
    <col min="1" max="1" width="5.6484375" customWidth="1"/>
    <col min="2" max="2" width="32.1484375" customWidth="1"/>
    <col min="4" max="4" width="17.62109375" customWidth="1"/>
    <col min="5" max="5" width="22.46484375" customWidth="1"/>
    <col min="6" max="6" width="37.26171875" customWidth="1"/>
  </cols>
  <sheetData>
    <row r="1" spans="1:6" x14ac:dyDescent="0.2">
      <c r="A1" s="56" t="s">
        <v>23</v>
      </c>
      <c r="B1" s="56"/>
      <c r="C1" s="56"/>
      <c r="D1" s="56"/>
      <c r="E1" s="56"/>
      <c r="F1" s="56"/>
    </row>
    <row r="2" spans="1:6" x14ac:dyDescent="0.2">
      <c r="A2" s="56" t="s">
        <v>1</v>
      </c>
      <c r="B2" s="56"/>
      <c r="C2" s="56"/>
      <c r="D2" s="56"/>
      <c r="E2" s="56"/>
      <c r="F2" s="56"/>
    </row>
    <row r="3" spans="1:6" x14ac:dyDescent="0.2">
      <c r="A3" s="57" t="s">
        <v>2</v>
      </c>
      <c r="B3" s="57"/>
      <c r="C3" s="57"/>
      <c r="D3" s="57"/>
      <c r="E3" s="57"/>
      <c r="F3" s="57"/>
    </row>
    <row r="4" spans="1:6" ht="18.75" x14ac:dyDescent="0.2">
      <c r="A4" s="58" t="s">
        <v>20</v>
      </c>
      <c r="B4" s="58"/>
      <c r="C4" s="58"/>
      <c r="D4" s="58"/>
      <c r="E4" s="58"/>
      <c r="F4" s="58"/>
    </row>
    <row r="5" spans="1:6" ht="15.75" thickBot="1" x14ac:dyDescent="0.25"/>
    <row r="6" spans="1:6" ht="20.100000000000001" customHeight="1" thickBot="1" x14ac:dyDescent="0.25">
      <c r="A6" s="11" t="s">
        <v>3</v>
      </c>
      <c r="B6" s="12" t="s">
        <v>12</v>
      </c>
      <c r="C6" s="13" t="s">
        <v>6</v>
      </c>
      <c r="D6" s="12" t="s">
        <v>7</v>
      </c>
      <c r="E6" s="14" t="s">
        <v>39</v>
      </c>
      <c r="F6" s="14" t="s">
        <v>8</v>
      </c>
    </row>
    <row r="7" spans="1:6" ht="20.100000000000001" customHeight="1" x14ac:dyDescent="0.2">
      <c r="A7" s="15" t="s">
        <v>4</v>
      </c>
      <c r="B7" s="5" t="s">
        <v>5</v>
      </c>
      <c r="C7" s="30" t="s">
        <v>13</v>
      </c>
      <c r="D7" s="29">
        <v>1970067000</v>
      </c>
      <c r="E7" s="38">
        <f>225851+244150+234618+214755+206610</f>
        <v>1125984</v>
      </c>
      <c r="F7" s="31" t="s">
        <v>27</v>
      </c>
    </row>
    <row r="8" spans="1:6" ht="20.100000000000001" customHeight="1" x14ac:dyDescent="0.2">
      <c r="A8" s="15"/>
      <c r="B8" s="5"/>
      <c r="C8" s="19" t="s">
        <v>24</v>
      </c>
      <c r="D8" s="8">
        <v>1113008270</v>
      </c>
      <c r="E8" s="39">
        <v>636120</v>
      </c>
      <c r="F8" s="31" t="s">
        <v>26</v>
      </c>
    </row>
    <row r="9" spans="1:6" ht="20.100000000000001" customHeight="1" x14ac:dyDescent="0.2">
      <c r="A9" s="15"/>
      <c r="B9" s="5"/>
      <c r="C9" s="36" t="s">
        <v>24</v>
      </c>
      <c r="D9" s="35">
        <v>1124226750</v>
      </c>
      <c r="E9" s="38">
        <v>642531</v>
      </c>
      <c r="F9" s="31" t="s">
        <v>30</v>
      </c>
    </row>
    <row r="10" spans="1:6" ht="20.100000000000001" customHeight="1" x14ac:dyDescent="0.2">
      <c r="A10" s="15"/>
      <c r="B10" s="5"/>
      <c r="C10" s="15" t="s">
        <v>24</v>
      </c>
      <c r="D10" s="35">
        <v>1080867000</v>
      </c>
      <c r="E10" s="38">
        <v>617754</v>
      </c>
      <c r="F10" s="3" t="s">
        <v>36</v>
      </c>
    </row>
    <row r="11" spans="1:6" ht="20.100000000000001" customHeight="1" thickBot="1" x14ac:dyDescent="0.25">
      <c r="A11" s="15"/>
      <c r="B11" s="5"/>
      <c r="C11" s="19"/>
      <c r="D11" s="8"/>
      <c r="E11" s="39"/>
      <c r="F11" s="31"/>
    </row>
    <row r="12" spans="1:6" ht="20.100000000000001" customHeight="1" x14ac:dyDescent="0.2">
      <c r="A12" s="16" t="s">
        <v>9</v>
      </c>
      <c r="B12" s="10" t="s">
        <v>11</v>
      </c>
      <c r="C12" s="20">
        <v>2019</v>
      </c>
      <c r="D12" s="7">
        <v>1234302250</v>
      </c>
      <c r="E12" s="40">
        <v>705547</v>
      </c>
      <c r="F12" s="2" t="s">
        <v>21</v>
      </c>
    </row>
    <row r="13" spans="1:6" ht="20.100000000000001" customHeight="1" x14ac:dyDescent="0.2">
      <c r="A13" s="15"/>
      <c r="B13" s="5"/>
      <c r="C13" s="19">
        <v>2020</v>
      </c>
      <c r="D13" s="8">
        <v>1208064000</v>
      </c>
      <c r="E13" s="39">
        <v>690438</v>
      </c>
      <c r="F13" s="3" t="s">
        <v>22</v>
      </c>
    </row>
    <row r="14" spans="1:6" ht="20.100000000000001" customHeight="1" x14ac:dyDescent="0.2">
      <c r="A14" s="17"/>
      <c r="B14" s="5"/>
      <c r="C14" s="19" t="s">
        <v>24</v>
      </c>
      <c r="D14" s="8">
        <v>1042256750</v>
      </c>
      <c r="E14" s="39">
        <v>595691</v>
      </c>
      <c r="F14" s="3" t="s">
        <v>25</v>
      </c>
    </row>
    <row r="15" spans="1:6" ht="20.100000000000001" customHeight="1" thickBot="1" x14ac:dyDescent="0.25">
      <c r="A15" s="17"/>
      <c r="B15" s="5"/>
      <c r="C15" s="30" t="s">
        <v>24</v>
      </c>
      <c r="D15" s="35">
        <v>776991750</v>
      </c>
      <c r="E15" s="38">
        <f>220996+223115</f>
        <v>444111</v>
      </c>
      <c r="F15" s="31" t="s">
        <v>35</v>
      </c>
    </row>
    <row r="16" spans="1:6" ht="20.100000000000001" customHeight="1" x14ac:dyDescent="0.2">
      <c r="A16" s="16" t="s">
        <v>10</v>
      </c>
      <c r="B16" s="10" t="s">
        <v>14</v>
      </c>
      <c r="C16" s="20">
        <v>2019</v>
      </c>
      <c r="D16" s="29">
        <v>932322</v>
      </c>
      <c r="E16" s="41">
        <f>212660+181500+187550</f>
        <v>581710</v>
      </c>
      <c r="F16" s="2" t="s">
        <v>29</v>
      </c>
    </row>
    <row r="17" spans="1:6" ht="20.100000000000001" customHeight="1" thickBot="1" x14ac:dyDescent="0.25">
      <c r="A17" s="15"/>
      <c r="B17" s="5"/>
      <c r="C17" s="19" t="s">
        <v>24</v>
      </c>
      <c r="D17" s="35">
        <v>717196</v>
      </c>
      <c r="E17" s="43">
        <f>148290+153233+148290</f>
        <v>449813</v>
      </c>
      <c r="F17" s="3" t="s">
        <v>31</v>
      </c>
    </row>
    <row r="18" spans="1:6" ht="20.100000000000001" customHeight="1" x14ac:dyDescent="0.2">
      <c r="A18" s="37" t="s">
        <v>38</v>
      </c>
      <c r="B18" s="10" t="s">
        <v>32</v>
      </c>
      <c r="C18" s="16" t="s">
        <v>24</v>
      </c>
      <c r="D18" s="7">
        <v>366749750</v>
      </c>
      <c r="E18" s="40">
        <v>209687</v>
      </c>
      <c r="F18" s="2" t="s">
        <v>33</v>
      </c>
    </row>
    <row r="19" spans="1:6" ht="20.100000000000001" customHeight="1" thickBot="1" x14ac:dyDescent="0.25">
      <c r="A19" s="15"/>
      <c r="B19" s="5"/>
      <c r="C19" s="19" t="s">
        <v>24</v>
      </c>
      <c r="D19" s="8">
        <v>510468500</v>
      </c>
      <c r="E19" s="39">
        <v>291812</v>
      </c>
      <c r="F19" s="3" t="s">
        <v>37</v>
      </c>
    </row>
    <row r="20" spans="1:6" ht="20.100000000000001" customHeight="1" thickBot="1" x14ac:dyDescent="0.25">
      <c r="A20" s="46" t="s">
        <v>46</v>
      </c>
      <c r="B20" s="47" t="s">
        <v>41</v>
      </c>
      <c r="C20" s="48" t="s">
        <v>24</v>
      </c>
      <c r="D20" s="49">
        <v>83411750</v>
      </c>
      <c r="E20" s="50">
        <v>48010</v>
      </c>
      <c r="F20" s="51" t="s">
        <v>42</v>
      </c>
    </row>
    <row r="21" spans="1:6" ht="20.100000000000001" customHeight="1" thickBot="1" x14ac:dyDescent="0.25">
      <c r="A21" s="15" t="s">
        <v>47</v>
      </c>
      <c r="B21" s="5" t="s">
        <v>43</v>
      </c>
      <c r="C21" s="19" t="s">
        <v>24</v>
      </c>
      <c r="D21" s="35">
        <v>28736500</v>
      </c>
      <c r="E21" s="45">
        <v>16767</v>
      </c>
      <c r="F21" s="31" t="s">
        <v>44</v>
      </c>
    </row>
    <row r="22" spans="1:6" ht="20.100000000000001" customHeight="1" thickBot="1" x14ac:dyDescent="0.25">
      <c r="A22" s="61" t="s">
        <v>7</v>
      </c>
      <c r="B22" s="62"/>
      <c r="C22" s="62"/>
      <c r="D22" s="25">
        <f>SUM(D7:D21)</f>
        <v>10540799788</v>
      </c>
      <c r="E22" s="42">
        <f>SUM(E7:E21)</f>
        <v>7055975</v>
      </c>
      <c r="F22" s="28"/>
    </row>
    <row r="23" spans="1:6" x14ac:dyDescent="0.2">
      <c r="D23" s="1"/>
      <c r="E23" s="1"/>
    </row>
    <row r="24" spans="1:6" x14ac:dyDescent="0.2">
      <c r="C24" s="53" t="s">
        <v>48</v>
      </c>
      <c r="D24" s="53"/>
      <c r="E24" s="53"/>
      <c r="F24" s="53"/>
    </row>
    <row r="25" spans="1:6" x14ac:dyDescent="0.2">
      <c r="C25" s="54" t="s">
        <v>15</v>
      </c>
      <c r="D25" s="54"/>
      <c r="E25" s="54"/>
      <c r="F25" s="54"/>
    </row>
    <row r="26" spans="1:6" x14ac:dyDescent="0.2">
      <c r="C26" s="54" t="s">
        <v>16</v>
      </c>
      <c r="D26" s="54"/>
      <c r="E26" s="54"/>
      <c r="F26" s="54"/>
    </row>
    <row r="27" spans="1:6" x14ac:dyDescent="0.2">
      <c r="C27" s="26"/>
      <c r="D27" s="26"/>
      <c r="E27" s="26"/>
      <c r="F27" s="26"/>
    </row>
    <row r="28" spans="1:6" x14ac:dyDescent="0.2">
      <c r="C28" s="26"/>
      <c r="D28" s="26"/>
      <c r="E28" s="26"/>
      <c r="F28" s="26"/>
    </row>
    <row r="29" spans="1:6" x14ac:dyDescent="0.2">
      <c r="C29" s="55" t="s">
        <v>17</v>
      </c>
      <c r="D29" s="55"/>
      <c r="E29" s="55"/>
      <c r="F29" s="55"/>
    </row>
    <row r="30" spans="1:6" x14ac:dyDescent="0.2">
      <c r="C30" s="52" t="s">
        <v>18</v>
      </c>
      <c r="D30" s="52"/>
      <c r="E30" s="52"/>
      <c r="F30" s="52"/>
    </row>
    <row r="31" spans="1:6" x14ac:dyDescent="0.2">
      <c r="C31" s="52" t="s">
        <v>19</v>
      </c>
      <c r="D31" s="52"/>
      <c r="E31" s="52"/>
      <c r="F31" s="52"/>
    </row>
  </sheetData>
  <mergeCells count="11">
    <mergeCell ref="C24:F24"/>
    <mergeCell ref="A1:F1"/>
    <mergeCell ref="A2:F2"/>
    <mergeCell ref="A3:F3"/>
    <mergeCell ref="A4:F4"/>
    <mergeCell ref="A22:C22"/>
    <mergeCell ref="C25:F25"/>
    <mergeCell ref="C26:F26"/>
    <mergeCell ref="C29:F29"/>
    <mergeCell ref="C30:F30"/>
    <mergeCell ref="C31:F31"/>
  </mergeCells>
  <pageMargins left="0.25" right="0.25" top="0.75" bottom="0.75" header="0.3" footer="0.3"/>
  <pageSetup paperSize="9" orientation="portrait" horizontalDpi="4294967293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2</vt:i4>
      </vt:variant>
    </vt:vector>
  </HeadingPairs>
  <TitlesOfParts>
    <vt:vector size="4" baseType="lpstr">
      <vt:lpstr>Sheet1</vt:lpstr>
      <vt:lpstr>rekapan total</vt:lpstr>
      <vt:lpstr>rekapan total!Print_Area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2020-12-10T00:55:25Z</cp:lastPrinted>
  <dcterms:created xsi:type="dcterms:W3CDTF">2020-01-07T01:10:55Z</dcterms:created>
  <dcterms:modified xsi:type="dcterms:W3CDTF">2021-01-12T07:05:49Z</dcterms:modified>
</cp:coreProperties>
</file>